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508BA33F-EE5C-4866-AF5E-87633617BAFD}"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<sst xmlns="http://schemas.openxmlformats.org/spreadsheetml/2006/main" count="444" uniqueCount="341">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</sst>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179</v>
      </c>
      <c r="B10" s="139"/>
      <c r="C10" s="139"/>
      <c r="D10" s="135" t="str">
        <f>VLOOKUP(A10,datos,2,0)</f>
        <v>Experto/a 2</v>
      </c>
      <c r="E10" s="135"/>
      <c r="F10" s="135"/>
      <c r="G10" s="172" t="str">
        <f>VLOOKUP(A10,datos,3,0)</f>
        <v>Arquitecto/a del dato</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Certificación ITIL® Foundation.
Certificación Azure Fundamentals AZ-900.
Certificación Stratio Generative AI Data Fabric Basic Certificacion (14.1).
Formación en Metodologías Ágiles.</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10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10 años de experiencia global en el sector de las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10 años de experiencia en tecnología Big Data.</v>
      </c>
      <c r="C21" s="107"/>
      <c r="D21" s="107"/>
      <c r="E21" s="107"/>
      <c r="F21" s="107"/>
      <c r="G21" s="107"/>
      <c r="H21" s="107"/>
      <c r="I21" s="43"/>
      <c r="J21" s="89"/>
      <c r="K21" s="89"/>
      <c r="L21" s="90"/>
    </row>
    <row r="22" spans="1:12" s="2" customFormat="1" ht="60" customHeight="1" thickBot="1" x14ac:dyDescent="0.3">
      <c r="A22" s="35" t="s">
        <v>39</v>
      </c>
      <c r="B22" s="107" t="str">
        <f>VLOOKUP(A10,datos,9,0)</f>
        <v xml:space="preserve">Al menos 5 años de experiencia como Arquitecto del dato.					
</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Experiencia de al menos 4 años como profesional TIC en el ámbito de las Administraciones Públicas.</v>
      </c>
      <c r="B24" s="92"/>
      <c r="C24" s="92"/>
      <c r="D24" s="92"/>
      <c r="E24" s="92"/>
      <c r="F24" s="92"/>
      <c r="G24" s="92"/>
      <c r="H24" s="93"/>
      <c r="I24" s="43"/>
      <c r="J24" s="89"/>
      <c r="K24" s="89"/>
      <c r="L24" s="90"/>
    </row>
    <row r="25" spans="1:12" s="2" customFormat="1" ht="65.400000000000006" customHeight="1" thickBot="1" x14ac:dyDescent="0.3">
      <c r="A25" s="91" t="str">
        <f>VLOOKUP(A10,datos,11,0)</f>
        <v>Experiencia de al menos 10 años trabajando con Python, Spark y Scala.</v>
      </c>
      <c r="B25" s="92"/>
      <c r="C25" s="92"/>
      <c r="D25" s="92"/>
      <c r="E25" s="92"/>
      <c r="F25" s="92"/>
      <c r="G25" s="92"/>
      <c r="H25" s="93"/>
      <c r="I25" s="43"/>
      <c r="J25" s="89"/>
      <c r="K25" s="89"/>
      <c r="L25" s="90"/>
    </row>
    <row r="26" spans="1:12" s="2" customFormat="1" ht="65.400000000000006" customHeight="1" thickBot="1" x14ac:dyDescent="0.3">
      <c r="A26" s="91" t="str">
        <f>VLOOKUP(A10,datos,12,0)</f>
        <v>Experiencia de al menos 5 años trabajando con plataformas en la nube (Amazon AWS, Microsoft Azure, ...).</v>
      </c>
      <c r="B26" s="92"/>
      <c r="C26" s="92"/>
      <c r="D26" s="92"/>
      <c r="E26" s="92"/>
      <c r="F26" s="92"/>
      <c r="G26" s="92"/>
      <c r="H26" s="93"/>
      <c r="I26" s="43"/>
      <c r="J26" s="89"/>
      <c r="K26" s="89"/>
      <c r="L26" s="90"/>
    </row>
    <row r="27" spans="1:12" s="2" customFormat="1" ht="65.400000000000006" customHeight="1" thickBot="1" x14ac:dyDescent="0.3">
      <c r="A27" s="91" t="str">
        <f>VLOOKUP(A10,datos,13,0)</f>
        <v>Experiencia de al menos 5 años en desarrollo de modelos de machine learning y deep learning.</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t1P4YcQ3ho8qN/keF3AtJdtBBmERYoJKMUa8r/mMsG4FF9NGXEJlCfgjWi1JqsVkieJexvO5ukXEdabHIcF3A==" saltValue="SS681R2RMnhcGgsEa9tifg=="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2024-12-30T08:45:01Z</dcterms:modified>
</cp:coreProperties>
</file>